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lmer\Desktop\"/>
    </mc:Choice>
  </mc:AlternateContent>
  <bookViews>
    <workbookView xWindow="480" yWindow="465" windowWidth="19440" windowHeight="9885"/>
  </bookViews>
  <sheets>
    <sheet name="Reading Budget" sheetId="1" r:id="rId1"/>
    <sheet name="Payments" sheetId="2" r:id="rId2"/>
  </sheets>
  <externalReferences>
    <externalReference r:id="rId3"/>
    <externalReference r:id="rId4"/>
  </externalReferences>
  <definedNames>
    <definedName name="PLPGE">'[1]Production-BROADWAY'!#REF!</definedName>
    <definedName name="_xlnm.Print_Area" localSheetId="0">'Reading Budget'!$A$1:$G$45</definedName>
    <definedName name="SCARP">'[2]Master Budget'!#REF!</definedName>
    <definedName name="SELEC">'[2]Master Budget'!#REF!</definedName>
    <definedName name="selec2">'[2]Master Budget'!#REF!</definedName>
    <definedName name="SHAIR">'[2]Master Budget'!#REF!</definedName>
    <definedName name="shair2">'[2]Master Budget'!#REF!</definedName>
    <definedName name="SPROP">'[2]Master Budget'!#REF!</definedName>
    <definedName name="sprop2">'[2]Master Budget'!#REF!</definedName>
    <definedName name="SSOUND">'[2]Master Budget'!#REF!</definedName>
    <definedName name="SWARD">'[2]Master Budget'!#REF!</definedName>
    <definedName name="sward2">'[2]Master Budget'!#REF!</definedName>
    <definedName name="WKSALAR">'[1]Production-BROADWAY'!#REF!</definedName>
  </definedNames>
  <calcPr calcId="152511"/>
</workbook>
</file>

<file path=xl/calcChain.xml><?xml version="1.0" encoding="utf-8"?>
<calcChain xmlns="http://schemas.openxmlformats.org/spreadsheetml/2006/main">
  <c r="F39" i="1" l="1"/>
  <c r="F9" i="1" l="1"/>
  <c r="G24" i="1" l="1"/>
  <c r="F8" i="1" l="1"/>
  <c r="G40" i="1" l="1"/>
  <c r="G19" i="1"/>
  <c r="G42" i="1" l="1"/>
</calcChain>
</file>

<file path=xl/sharedStrings.xml><?xml version="1.0" encoding="utf-8"?>
<sst xmlns="http://schemas.openxmlformats.org/spreadsheetml/2006/main" count="35" uniqueCount="34">
  <si>
    <t>Director</t>
  </si>
  <si>
    <t>General Manager</t>
  </si>
  <si>
    <t>Casting Director</t>
  </si>
  <si>
    <t>x</t>
  </si>
  <si>
    <t>GENERAL &amp; ADMINISTRATIVE</t>
  </si>
  <si>
    <t>TOTAL ESTIMATED PRODUCTION COSTS</t>
  </si>
  <si>
    <t>as of:</t>
  </si>
  <si>
    <t>Refreshments</t>
  </si>
  <si>
    <t>Transportation</t>
  </si>
  <si>
    <t>Internet/postage</t>
  </si>
  <si>
    <t>Program Printing</t>
  </si>
  <si>
    <t>prepared by: Ryan Conway/DTE</t>
  </si>
  <si>
    <t>Contingency</t>
  </si>
  <si>
    <t>ESTIMATED 29 HR READING BUDGET</t>
  </si>
  <si>
    <t>FEES/SALARIES</t>
  </si>
  <si>
    <t>Actor Stipend</t>
  </si>
  <si>
    <t>Musical Director</t>
  </si>
  <si>
    <t>Script Printing/Binding</t>
  </si>
  <si>
    <t>Supplies</t>
  </si>
  <si>
    <t>Musicians</t>
  </si>
  <si>
    <t>Creation of LLC</t>
  </si>
  <si>
    <t>Insurance</t>
  </si>
  <si>
    <t>Casting Expenses</t>
  </si>
  <si>
    <t>Rehearsal/Performance Space</t>
  </si>
  <si>
    <t>Assistant Director</t>
  </si>
  <si>
    <t>Stage Manager</t>
  </si>
  <si>
    <t>PHYSICAL PRODUCTION/RENTALS</t>
  </si>
  <si>
    <t>Music Stand Rental</t>
  </si>
  <si>
    <t>Press Agent</t>
  </si>
  <si>
    <t>Table Reading Expenses</t>
  </si>
  <si>
    <t>Audio Rental (mics/sound)</t>
  </si>
  <si>
    <t>PA/Guardian</t>
  </si>
  <si>
    <t>Payroll Service/Year End</t>
  </si>
  <si>
    <t>SDC Beneifts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</si>
</sst>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13" fillId="0" borderId="0" applyBorder="0" applyAlignment="0">
      <alignment horizontal="center"/>
    </xf>
    <xf numFmtId="0" fontId="12" fillId="0" borderId="0"/>
    <xf numFmtId="9" fontId="12" fillId="0" borderId="0" applyFont="0" applyFill="0" applyBorder="0" applyAlignment="0" applyProtection="0"/>
    <xf numFmtId="7" fontId="13" fillId="0" borderId="0" applyBorder="0" applyAlignment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9" fontId="8" fillId="0" borderId="0" xfId="2" applyFont="1" applyFill="1" applyBorder="1" applyAlignment="1">
      <alignment horizontal="left"/>
    </xf>
    <xf numFmtId="0" fontId="6" fillId="0" borderId="0" xfId="0" applyFont="1" applyFill="1" applyBorder="1"/>
    <xf numFmtId="9" fontId="6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44" fontId="7" fillId="0" borderId="0" xfId="1" applyFont="1" applyFill="1" applyBorder="1" applyAlignment="1">
      <alignment horizontal="right"/>
    </xf>
    <xf numFmtId="44" fontId="6" fillId="0" borderId="0" xfId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5" fontId="7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right"/>
    </xf>
    <xf numFmtId="44" fontId="6" fillId="0" borderId="0" xfId="1" applyFont="1" applyFill="1" applyBorder="1"/>
    <xf numFmtId="5" fontId="8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1" applyFont="1" applyAlignment="1">
      <alignment horizontal="right"/>
    </xf>
    <xf numFmtId="44" fontId="4" fillId="0" borderId="0" xfId="1" applyFont="1"/>
    <xf numFmtId="0" fontId="2" fillId="0" borderId="0" xfId="0" applyFont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right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Border="1"/>
    <xf numFmtId="44" fontId="0" fillId="0" borderId="0" xfId="0" applyNumberFormat="1" applyBorder="1"/>
    <xf numFmtId="44" fontId="8" fillId="0" borderId="0" xfId="0" applyNumberFormat="1" applyFont="1" applyFill="1" applyBorder="1"/>
    <xf numFmtId="44" fontId="6" fillId="0" borderId="1" xfId="1" applyFont="1" applyFill="1" applyBorder="1"/>
    <xf numFmtId="0" fontId="6" fillId="0" borderId="0" xfId="0" quotePrefix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4" fontId="7" fillId="2" borderId="0" xfId="1" applyFont="1" applyFill="1" applyBorder="1" applyAlignment="1">
      <alignment horizontal="right"/>
    </xf>
    <xf numFmtId="44" fontId="6" fillId="2" borderId="0" xfId="1" applyFont="1" applyFill="1" applyBorder="1"/>
    <xf numFmtId="5" fontId="8" fillId="2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left"/>
    </xf>
    <xf numFmtId="9" fontId="7" fillId="0" borderId="0" xfId="1" applyNumberFormat="1" applyFont="1" applyFill="1" applyBorder="1" applyAlignment="1">
      <alignment horizontal="right"/>
    </xf>
    <xf numFmtId="9" fontId="5" fillId="2" borderId="0" xfId="2" quotePrefix="1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5" fontId="7" fillId="2" borderId="0" xfId="0" applyNumberFormat="1" applyFont="1" applyFill="1" applyBorder="1" applyAlignment="1">
      <alignment horizontal="center"/>
    </xf>
    <xf numFmtId="5" fontId="7" fillId="2" borderId="0" xfId="0" applyNumberFormat="1" applyFont="1" applyFill="1" applyBorder="1" applyAlignment="1">
      <alignment horizontal="right"/>
    </xf>
    <xf numFmtId="44" fontId="8" fillId="2" borderId="0" xfId="0" applyNumberFormat="1" applyFont="1" applyFill="1" applyBorder="1"/>
    <xf numFmtId="44" fontId="8" fillId="0" borderId="2" xfId="0" applyNumberFormat="1" applyFont="1" applyFill="1" applyBorder="1"/>
    <xf numFmtId="0" fontId="3" fillId="0" borderId="0" xfId="0" applyFont="1" applyBorder="1" applyAlignment="1">
      <alignment horizontal="center"/>
    </xf>
  </cellXfs>
  <cellStyles count="9">
    <cellStyle name="Comma 2" xfId="3"/>
    <cellStyle name="Currency" xfId="1" builtinId="4"/>
    <cellStyle name="Currency 2" xfId="4"/>
    <cellStyle name="Money" xfId="5"/>
    <cellStyle name="Normal" xfId="0" builtinId="0"/>
    <cellStyle name="Normal 2" xfId="6"/>
    <cellStyle name="Percent" xfId="2" builtinId="5"/>
    <cellStyle name="Percent 2" xfId="7"/>
    <cellStyle name="TEAMST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CURRENT%20FILES/Martin%20Short/Budgets/Prod%20%20Oper%20Budget%20drafts%20REV%204.7.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serstore\shared\123\All%20Shook%20Up\Budgets\Budget.5.25.04%20Chan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-BROADWAY"/>
      <sheetName val="Operating-BROADWAY"/>
      <sheetName val="Remount-TOUR"/>
      <sheetName val="Operating-TOUR"/>
      <sheetName val="remount no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Index"/>
      <sheetName val="Assumptions"/>
      <sheetName val="Budget worksheets"/>
      <sheetName val="Master Budget"/>
      <sheetName val="Marquis Price Scale"/>
      <sheetName val="NY Palace Scale"/>
      <sheetName val="Chicago Palace Scale"/>
      <sheetName val="Chicago Op. Exp"/>
      <sheetName val="Layoff Costs(tour&amp;Prebway)"/>
      <sheetName val="Proforma"/>
      <sheetName val="Cash Req. Schedule"/>
      <sheetName val="Budget vs. Actual"/>
      <sheetName val="Royalty Pool"/>
      <sheetName val="BE.Recoupment.Chicago"/>
      <sheetName val="Breakeven(post-rec)"/>
      <sheetName val="Summary of Cap and Wkly"/>
      <sheetName val="BE.Recoupment Sched (pre)"/>
      <sheetName val="Summary of Estimated Wkly O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="85" zoomScaleNormal="100" zoomScaleSheetLayoutView="85" workbookViewId="0">
      <selection sqref="A1:G1"/>
    </sheetView>
  </sheetViews>
  <sheetFormatPr defaultRowHeight="15" x14ac:dyDescent="0.25"/>
  <cols>
    <col min="1" max="1" width="7" customWidth="1"/>
    <col min="2" max="2" width="31.28515625" customWidth="1"/>
    <col min="3" max="3" width="8.5703125" style="16" customWidth="1"/>
    <col min="4" max="4" width="2" style="17" bestFit="1" customWidth="1"/>
    <col min="5" max="5" width="8.7109375" style="18" bestFit="1" customWidth="1"/>
    <col min="6" max="6" width="16.42578125" style="19" bestFit="1" customWidth="1"/>
    <col min="7" max="7" width="13.42578125" style="20" bestFit="1" customWidth="1"/>
    <col min="8" max="8" width="7.85546875" customWidth="1"/>
  </cols>
  <sheetData>
    <row r="1" spans="1:7" ht="15.75" x14ac:dyDescent="0.25">
      <c r="A1" s="49"/>
      <c r="B1" s="49"/>
      <c r="C1" s="49"/>
      <c r="D1" s="49"/>
      <c r="E1" s="49"/>
      <c r="F1" s="49"/>
      <c r="G1" s="49"/>
    </row>
    <row r="2" spans="1:7" ht="15.75" x14ac:dyDescent="0.25">
      <c r="A2" s="49" t="s">
        <v>13</v>
      </c>
      <c r="B2" s="49"/>
      <c r="C2" s="49"/>
      <c r="D2" s="49"/>
      <c r="E2" s="49"/>
      <c r="F2" s="49"/>
      <c r="G2" s="49"/>
    </row>
    <row r="3" spans="1:7" ht="15.75" x14ac:dyDescent="0.25">
      <c r="A3" s="32"/>
      <c r="B3" s="49" t="s">
        <v>11</v>
      </c>
      <c r="C3" s="49"/>
      <c r="D3" s="49"/>
      <c r="E3" s="49"/>
      <c r="F3" s="49"/>
      <c r="G3" s="32"/>
    </row>
    <row r="4" spans="1:7" x14ac:dyDescent="0.25">
      <c r="A4" s="1"/>
      <c r="B4" s="1"/>
      <c r="C4" s="1"/>
      <c r="D4" s="1"/>
      <c r="E4" s="1"/>
      <c r="F4" s="22" t="s">
        <v>6</v>
      </c>
      <c r="G4" s="21">
        <v>42902</v>
      </c>
    </row>
    <row r="5" spans="1:7" ht="15.75" x14ac:dyDescent="0.25">
      <c r="A5" s="2"/>
      <c r="B5" s="4"/>
      <c r="C5" s="5"/>
      <c r="D5" s="6"/>
      <c r="E5" s="7"/>
      <c r="F5" s="8"/>
      <c r="G5" s="9"/>
    </row>
    <row r="6" spans="1:7" ht="15.75" x14ac:dyDescent="0.25">
      <c r="A6" s="3"/>
      <c r="B6" s="3"/>
      <c r="C6" s="10"/>
      <c r="D6" s="11"/>
      <c r="E6" s="7"/>
      <c r="F6" s="12"/>
      <c r="G6" s="13"/>
    </row>
    <row r="7" spans="1:7" ht="15.75" x14ac:dyDescent="0.25">
      <c r="A7" s="33" t="s">
        <v>14</v>
      </c>
      <c r="B7" s="34"/>
      <c r="C7" s="35"/>
      <c r="D7" s="36"/>
      <c r="E7" s="37"/>
      <c r="F7" s="38"/>
      <c r="G7" s="39"/>
    </row>
    <row r="8" spans="1:7" ht="15.75" x14ac:dyDescent="0.25">
      <c r="A8" s="14"/>
      <c r="B8" s="3" t="s">
        <v>15</v>
      </c>
      <c r="C8" s="5">
        <v>12</v>
      </c>
      <c r="D8" s="6" t="s">
        <v>3</v>
      </c>
      <c r="E8" s="7">
        <v>250</v>
      </c>
      <c r="F8" s="12">
        <f t="shared" ref="F8:F9" si="0">E8*C8</f>
        <v>3000</v>
      </c>
      <c r="G8" s="13"/>
    </row>
    <row r="9" spans="1:7" ht="15.75" x14ac:dyDescent="0.25">
      <c r="A9" s="14"/>
      <c r="B9" s="3" t="s">
        <v>19</v>
      </c>
      <c r="C9" s="5">
        <v>3</v>
      </c>
      <c r="D9" s="6" t="s">
        <v>3</v>
      </c>
      <c r="E9" s="7">
        <v>500</v>
      </c>
      <c r="F9" s="12">
        <f t="shared" si="0"/>
        <v>1500</v>
      </c>
      <c r="G9" s="13"/>
    </row>
    <row r="10" spans="1:7" ht="15.75" x14ac:dyDescent="0.25">
      <c r="A10" s="15"/>
      <c r="B10" s="40" t="s">
        <v>25</v>
      </c>
      <c r="C10" s="5"/>
      <c r="D10" s="6"/>
      <c r="E10" s="7"/>
      <c r="F10" s="12">
        <v>300</v>
      </c>
      <c r="G10" s="13"/>
    </row>
    <row r="11" spans="1:7" ht="15.75" x14ac:dyDescent="0.25">
      <c r="A11" s="14"/>
      <c r="B11" s="3" t="s">
        <v>0</v>
      </c>
      <c r="C11" s="5"/>
      <c r="D11" s="6"/>
      <c r="E11" s="7"/>
      <c r="F11" s="12">
        <v>5000</v>
      </c>
      <c r="G11" s="13"/>
    </row>
    <row r="12" spans="1:7" ht="15.75" x14ac:dyDescent="0.25">
      <c r="A12" s="14"/>
      <c r="B12" s="3" t="s">
        <v>33</v>
      </c>
      <c r="C12" s="5"/>
      <c r="D12" s="6"/>
      <c r="E12" s="7"/>
      <c r="F12" s="12">
        <v>250</v>
      </c>
      <c r="G12" s="13"/>
    </row>
    <row r="13" spans="1:7" ht="15.75" x14ac:dyDescent="0.25">
      <c r="A13" s="14"/>
      <c r="B13" s="3" t="s">
        <v>24</v>
      </c>
      <c r="C13" s="5"/>
      <c r="D13" s="6"/>
      <c r="E13" s="7"/>
      <c r="F13" s="12">
        <v>500</v>
      </c>
      <c r="G13" s="13"/>
    </row>
    <row r="14" spans="1:7" ht="15.75" x14ac:dyDescent="0.25">
      <c r="A14" s="15"/>
      <c r="B14" s="31" t="s">
        <v>16</v>
      </c>
      <c r="C14" s="5"/>
      <c r="D14" s="6"/>
      <c r="E14" s="7"/>
      <c r="F14" s="12">
        <v>3500</v>
      </c>
      <c r="G14" s="13"/>
    </row>
    <row r="15" spans="1:7" ht="15.75" x14ac:dyDescent="0.25">
      <c r="A15" s="15"/>
      <c r="B15" s="40" t="s">
        <v>31</v>
      </c>
      <c r="C15" s="5"/>
      <c r="D15" s="6"/>
      <c r="E15" s="7"/>
      <c r="F15" s="12">
        <v>0</v>
      </c>
      <c r="G15" s="13"/>
    </row>
    <row r="16" spans="1:7" ht="15.75" x14ac:dyDescent="0.25">
      <c r="A16" s="15"/>
      <c r="B16" s="40" t="s">
        <v>2</v>
      </c>
      <c r="C16" s="5"/>
      <c r="D16" s="6"/>
      <c r="E16" s="7"/>
      <c r="F16" s="12">
        <v>3500</v>
      </c>
      <c r="G16" s="13"/>
    </row>
    <row r="17" spans="1:7" ht="15.75" x14ac:dyDescent="0.25">
      <c r="A17" s="15"/>
      <c r="B17" s="40" t="s">
        <v>28</v>
      </c>
      <c r="C17" s="5"/>
      <c r="D17" s="6"/>
      <c r="E17" s="7"/>
      <c r="F17" s="12">
        <v>1000</v>
      </c>
      <c r="G17" s="13"/>
    </row>
    <row r="18" spans="1:7" ht="15.75" x14ac:dyDescent="0.25">
      <c r="A18" s="15"/>
      <c r="B18" s="31" t="s">
        <v>1</v>
      </c>
      <c r="C18" s="5"/>
      <c r="D18" s="6"/>
      <c r="E18" s="7"/>
      <c r="F18" s="30">
        <v>5000</v>
      </c>
      <c r="G18" s="13"/>
    </row>
    <row r="19" spans="1:7" ht="15.75" x14ac:dyDescent="0.25">
      <c r="A19" s="15"/>
      <c r="B19" s="3"/>
      <c r="C19" s="5"/>
      <c r="D19" s="6"/>
      <c r="E19" s="7"/>
      <c r="F19" s="12"/>
      <c r="G19" s="29">
        <f>SUM(F8:F18)</f>
        <v>23550</v>
      </c>
    </row>
    <row r="20" spans="1:7" ht="15.75" x14ac:dyDescent="0.25">
      <c r="A20" s="15"/>
      <c r="B20" s="3"/>
      <c r="C20" s="5"/>
      <c r="D20" s="6"/>
      <c r="E20" s="7"/>
      <c r="F20" s="12"/>
      <c r="G20" s="29"/>
    </row>
    <row r="21" spans="1:7" ht="15.75" x14ac:dyDescent="0.25">
      <c r="A21" s="33" t="s">
        <v>26</v>
      </c>
      <c r="B21" s="34"/>
      <c r="C21" s="35"/>
      <c r="D21" s="36"/>
      <c r="E21" s="37"/>
      <c r="F21" s="38"/>
      <c r="G21" s="39"/>
    </row>
    <row r="22" spans="1:7" ht="15.75" x14ac:dyDescent="0.25">
      <c r="A22" s="14"/>
      <c r="B22" s="3" t="s">
        <v>30</v>
      </c>
      <c r="C22" s="5"/>
      <c r="D22" s="6"/>
      <c r="E22" s="7"/>
      <c r="F22" s="12">
        <v>4000</v>
      </c>
      <c r="G22" s="13"/>
    </row>
    <row r="23" spans="1:7" ht="15.75" x14ac:dyDescent="0.25">
      <c r="A23" s="14"/>
      <c r="B23" s="3" t="s">
        <v>27</v>
      </c>
      <c r="C23" s="5"/>
      <c r="D23" s="6"/>
      <c r="E23" s="7"/>
      <c r="F23" s="30">
        <v>250</v>
      </c>
      <c r="G23" s="13"/>
    </row>
    <row r="24" spans="1:7" ht="15.75" x14ac:dyDescent="0.25">
      <c r="A24" s="15"/>
      <c r="B24" s="31"/>
      <c r="C24" s="5"/>
      <c r="D24" s="6"/>
      <c r="E24" s="7"/>
      <c r="F24" s="12"/>
      <c r="G24" s="29">
        <f>SUM(F22:F23)</f>
        <v>4250</v>
      </c>
    </row>
    <row r="25" spans="1:7" ht="15.75" x14ac:dyDescent="0.25">
      <c r="A25" s="15"/>
      <c r="B25" s="31"/>
      <c r="C25" s="5"/>
      <c r="D25" s="6"/>
      <c r="E25" s="7"/>
      <c r="F25" s="12"/>
      <c r="G25" s="13"/>
    </row>
    <row r="26" spans="1:7" ht="15.75" x14ac:dyDescent="0.25">
      <c r="A26" s="41" t="s">
        <v>4</v>
      </c>
      <c r="B26" s="34"/>
      <c r="C26" s="35"/>
      <c r="D26" s="36"/>
      <c r="E26" s="37"/>
      <c r="F26" s="38"/>
      <c r="G26" s="39"/>
    </row>
    <row r="27" spans="1:7" ht="15.75" x14ac:dyDescent="0.25">
      <c r="A27" s="15"/>
      <c r="B27" s="31" t="s">
        <v>23</v>
      </c>
      <c r="C27" s="5"/>
      <c r="D27" s="6"/>
      <c r="E27" s="7"/>
      <c r="F27" s="12">
        <v>4000</v>
      </c>
      <c r="G27" s="13"/>
    </row>
    <row r="28" spans="1:7" ht="15.75" x14ac:dyDescent="0.25">
      <c r="A28" s="15"/>
      <c r="B28" s="31" t="s">
        <v>22</v>
      </c>
      <c r="C28" s="5"/>
      <c r="D28" s="6"/>
      <c r="E28" s="7"/>
      <c r="F28" s="12">
        <v>100</v>
      </c>
      <c r="G28" s="13"/>
    </row>
    <row r="29" spans="1:7" ht="15.75" x14ac:dyDescent="0.25">
      <c r="A29" s="15"/>
      <c r="B29" s="31" t="s">
        <v>17</v>
      </c>
      <c r="C29" s="5"/>
      <c r="D29" s="6"/>
      <c r="E29" s="7"/>
      <c r="F29" s="12">
        <v>500</v>
      </c>
      <c r="G29" s="13"/>
    </row>
    <row r="30" spans="1:7" ht="15.75" x14ac:dyDescent="0.25">
      <c r="A30" s="15"/>
      <c r="B30" s="31" t="s">
        <v>29</v>
      </c>
      <c r="C30" s="5"/>
      <c r="D30" s="6"/>
      <c r="E30" s="7"/>
      <c r="F30" s="12">
        <v>0</v>
      </c>
      <c r="G30" s="13"/>
    </row>
    <row r="31" spans="1:7" ht="15.75" x14ac:dyDescent="0.25">
      <c r="A31" s="15"/>
      <c r="B31" s="31" t="s">
        <v>18</v>
      </c>
      <c r="C31" s="5"/>
      <c r="D31" s="6"/>
      <c r="E31" s="7"/>
      <c r="F31" s="12">
        <v>75</v>
      </c>
      <c r="G31" s="13"/>
    </row>
    <row r="32" spans="1:7" ht="15.75" x14ac:dyDescent="0.25">
      <c r="A32" s="15"/>
      <c r="B32" s="31" t="s">
        <v>10</v>
      </c>
      <c r="C32" s="5"/>
      <c r="D32" s="6"/>
      <c r="E32" s="7"/>
      <c r="F32" s="12">
        <v>300</v>
      </c>
      <c r="G32" s="13"/>
    </row>
    <row r="33" spans="1:7" ht="15.75" x14ac:dyDescent="0.25">
      <c r="A33" s="15"/>
      <c r="B33" s="40" t="s">
        <v>8</v>
      </c>
      <c r="C33" s="5"/>
      <c r="D33" s="6"/>
      <c r="E33" s="7"/>
      <c r="F33" s="12">
        <v>75</v>
      </c>
      <c r="G33" s="13"/>
    </row>
    <row r="34" spans="1:7" ht="15.75" x14ac:dyDescent="0.25">
      <c r="A34" s="15"/>
      <c r="B34" s="40" t="s">
        <v>32</v>
      </c>
      <c r="C34" s="5"/>
      <c r="D34" s="6"/>
      <c r="E34" s="7"/>
      <c r="F34" s="12">
        <v>300</v>
      </c>
      <c r="G34" s="13"/>
    </row>
    <row r="35" spans="1:7" ht="15.75" x14ac:dyDescent="0.25">
      <c r="A35" s="15"/>
      <c r="B35" s="40" t="s">
        <v>20</v>
      </c>
      <c r="C35" s="5"/>
      <c r="D35" s="6"/>
      <c r="E35" s="7"/>
      <c r="F35" s="12">
        <v>0</v>
      </c>
      <c r="G35" s="13"/>
    </row>
    <row r="36" spans="1:7" ht="15.75" x14ac:dyDescent="0.25">
      <c r="A36" s="15"/>
      <c r="B36" s="40" t="s">
        <v>21</v>
      </c>
      <c r="C36" s="5"/>
      <c r="D36" s="6"/>
      <c r="E36" s="7"/>
      <c r="F36" s="12">
        <v>500</v>
      </c>
      <c r="G36" s="13"/>
    </row>
    <row r="37" spans="1:7" ht="15.75" x14ac:dyDescent="0.25">
      <c r="A37" s="15"/>
      <c r="B37" s="40" t="s">
        <v>9</v>
      </c>
      <c r="C37" s="5"/>
      <c r="D37" s="6"/>
      <c r="E37" s="7"/>
      <c r="F37" s="12">
        <v>35</v>
      </c>
      <c r="G37" s="13"/>
    </row>
    <row r="38" spans="1:7" ht="15.75" x14ac:dyDescent="0.25">
      <c r="A38" s="15"/>
      <c r="B38" s="40" t="s">
        <v>7</v>
      </c>
      <c r="C38" s="5"/>
      <c r="D38" s="6"/>
      <c r="E38" s="7"/>
      <c r="F38" s="12">
        <v>750</v>
      </c>
      <c r="G38" s="13"/>
    </row>
    <row r="39" spans="1:7" ht="15.75" x14ac:dyDescent="0.25">
      <c r="A39" s="15"/>
      <c r="B39" s="31" t="s">
        <v>12</v>
      </c>
      <c r="C39" s="5"/>
      <c r="D39" s="6"/>
      <c r="E39" s="42"/>
      <c r="F39" s="30">
        <f>1200-635</f>
        <v>565</v>
      </c>
      <c r="G39" s="13"/>
    </row>
    <row r="40" spans="1:7" ht="16.5" thickBot="1" x14ac:dyDescent="0.3">
      <c r="A40" s="15"/>
      <c r="B40" s="4"/>
      <c r="C40" s="10"/>
      <c r="D40" s="11"/>
      <c r="E40" s="7"/>
      <c r="F40" s="12"/>
      <c r="G40" s="48">
        <f>SUM(F27:F39)</f>
        <v>7200</v>
      </c>
    </row>
    <row r="41" spans="1:7" ht="16.5" thickTop="1" x14ac:dyDescent="0.25">
      <c r="A41" s="2"/>
      <c r="B41" s="4"/>
      <c r="C41" s="10"/>
      <c r="D41" s="11"/>
      <c r="E41" s="7"/>
      <c r="F41" s="12"/>
      <c r="G41" s="15"/>
    </row>
    <row r="42" spans="1:7" ht="15.75" x14ac:dyDescent="0.25">
      <c r="A42" s="43" t="s">
        <v>5</v>
      </c>
      <c r="B42" s="44"/>
      <c r="C42" s="45"/>
      <c r="D42" s="46"/>
      <c r="E42" s="37"/>
      <c r="F42" s="38"/>
      <c r="G42" s="47">
        <f>+G19+G40+G24</f>
        <v>35000</v>
      </c>
    </row>
    <row r="44" spans="1:7" x14ac:dyDescent="0.25">
      <c r="A44" s="25"/>
    </row>
  </sheetData>
  <mergeCells count="3">
    <mergeCell ref="A1:G1"/>
    <mergeCell ref="A2:G2"/>
    <mergeCell ref="B3:F3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sqref="A1:C3"/>
    </sheetView>
  </sheetViews>
  <sheetFormatPr defaultRowHeight="15" x14ac:dyDescent="0.25"/>
  <cols>
    <col min="1" max="1" width="28.85546875" bestFit="1" customWidth="1"/>
    <col min="2" max="2" width="18" style="26" customWidth="1"/>
    <col min="3" max="3" width="10.5703125" bestFit="1" customWidth="1"/>
    <col min="6" max="6" width="9.140625" customWidth="1"/>
    <col min="8" max="8" width="10.5703125" bestFit="1" customWidth="1"/>
  </cols>
  <sheetData>
    <row r="1" spans="3:8" x14ac:dyDescent="0.25">
      <c r="C1" s="25"/>
    </row>
    <row r="2" spans="3:8" x14ac:dyDescent="0.25">
      <c r="C2" s="25"/>
    </row>
    <row r="3" spans="3:8" x14ac:dyDescent="0.25">
      <c r="C3" s="25"/>
    </row>
    <row r="9" spans="3:8" x14ac:dyDescent="0.25">
      <c r="G9" s="27"/>
    </row>
    <row r="10" spans="3:8" x14ac:dyDescent="0.25">
      <c r="G10" s="27"/>
    </row>
    <row r="11" spans="3:8" x14ac:dyDescent="0.25">
      <c r="G11" s="27"/>
    </row>
    <row r="12" spans="3:8" x14ac:dyDescent="0.25">
      <c r="C12" s="23"/>
      <c r="D12" s="24"/>
      <c r="E12" s="23"/>
      <c r="G12" s="28"/>
    </row>
    <row r="13" spans="3:8" x14ac:dyDescent="0.25">
      <c r="C13" s="23"/>
      <c r="D13" s="24"/>
      <c r="E13" s="23"/>
      <c r="G13" s="28"/>
    </row>
    <row r="14" spans="3:8" x14ac:dyDescent="0.25">
      <c r="G14" s="27"/>
      <c r="H14" s="23"/>
    </row>
    <row r="15" spans="3:8" x14ac:dyDescent="0.25">
      <c r="G15" s="27"/>
    </row>
    <row r="16" spans="3:8" x14ac:dyDescent="0.25">
      <c r="G1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Reading Budget</vt:lpstr>
      <vt:lpstr>Payments</vt:lpstr>
      <vt:lpstr>'Reading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Robert E. Schneider</cp:lastModifiedBy>
  <cp:lastPrinted>2015-08-07T22:47:07Z</cp:lastPrinted>
  <dcterms:created xsi:type="dcterms:W3CDTF">2014-03-13T20:39:06Z</dcterms:created>
  <dcterms:modified xsi:type="dcterms:W3CDTF">2017-09-12T14:10:05Z</dcterms:modified>
</cp:coreProperties>
</file>